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ADA LIPIEC\RPW lipiec 2015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'1'!$A$1:$H$23</definedName>
  </definedNames>
  <calcPr calcId="152511"/>
</workbook>
</file>

<file path=xl/calcChain.xml><?xml version="1.0" encoding="utf-8"?>
<calcChain xmlns="http://schemas.openxmlformats.org/spreadsheetml/2006/main">
  <c r="E16" i="1" l="1"/>
  <c r="G12" i="1"/>
  <c r="F11" i="1"/>
  <c r="F10" i="1" s="1"/>
  <c r="E11" i="1"/>
  <c r="G11" i="1" s="1"/>
  <c r="E10" i="1" l="1"/>
  <c r="G10" i="1" s="1"/>
  <c r="F13" i="1"/>
  <c r="F14" i="1"/>
  <c r="E14" i="1"/>
  <c r="E13" i="1" s="1"/>
  <c r="G13" i="1" l="1"/>
  <c r="G14" i="1"/>
  <c r="G15" i="1"/>
  <c r="G18" i="1" l="1"/>
  <c r="F8" i="1"/>
  <c r="F7" i="1" s="1"/>
  <c r="F16" i="1" s="1"/>
  <c r="F19" i="1" s="1"/>
  <c r="E8" i="1"/>
  <c r="E7" i="1" s="1"/>
  <c r="G16" i="1" l="1"/>
  <c r="E19" i="1"/>
  <c r="G19" i="1" s="1"/>
  <c r="G7" i="1"/>
  <c r="G8" i="1"/>
  <c r="G9" i="1"/>
</calcChain>
</file>

<file path=xl/sharedStrings.xml><?xml version="1.0" encoding="utf-8"?>
<sst xmlns="http://schemas.openxmlformats.org/spreadsheetml/2006/main" count="29" uniqueCount="29">
  <si>
    <t>Dział</t>
  </si>
  <si>
    <t>Źródło dochodów</t>
  </si>
  <si>
    <t>Rozdział</t>
  </si>
  <si>
    <t>Zwiększenie</t>
  </si>
  <si>
    <t>Zmniejszenie</t>
  </si>
  <si>
    <t xml:space="preserve">             Dochody budżetu powiatu w 2015 roku - zmiana </t>
  </si>
  <si>
    <t>Plan po zmianie</t>
  </si>
  <si>
    <t>Plan przed zmianą</t>
  </si>
  <si>
    <t xml:space="preserve">Dochody  bieżące </t>
  </si>
  <si>
    <t>razem  dochody  bieżące</t>
  </si>
  <si>
    <t>ogółem  dochody</t>
  </si>
  <si>
    <t xml:space="preserve">Dochody  majątkowe </t>
  </si>
  <si>
    <t xml:space="preserve">ogółem  dochody  majątkowe </t>
  </si>
  <si>
    <t>600</t>
  </si>
  <si>
    <t>60014</t>
  </si>
  <si>
    <t>Drogi publiczne powiatowe</t>
  </si>
  <si>
    <t>Dotacja z Wojewódzkiego Funduszu Ochrony Środowiska na remonty przepustów w msc Cygów, Szewnica i Łosie</t>
  </si>
  <si>
    <t>852</t>
  </si>
  <si>
    <t>85201</t>
  </si>
  <si>
    <t>Pomoc społeczna</t>
  </si>
  <si>
    <t>Placówki opiekuńczo - wychowawcze</t>
  </si>
  <si>
    <t>900</t>
  </si>
  <si>
    <t>90095</t>
  </si>
  <si>
    <t>Gospodarka komunalna i ochrona środowiska</t>
  </si>
  <si>
    <t>Pozostała działalność</t>
  </si>
  <si>
    <t>Otrzymane spadki, zapisy i darowizny w postaci pieniężnej</t>
  </si>
  <si>
    <t>Dotacja z Wojewódzkiego Funduszu Ochrony Środowiska na finansowanie konkursu ekologicznego</t>
  </si>
  <si>
    <t>Transport i łączność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</si>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</sst>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6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sz val="11"/>
      <color theme="1"/>
      <name val="Arial CE"/>
      <charset val="238"/>
    </font>
    <font>
      <i/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b/>
      <sz val="14"/>
      <color theme="1"/>
      <name val="Arial CE"/>
      <charset val="238"/>
    </font>
    <font>
      <b/>
      <i/>
      <sz val="14"/>
      <color theme="1"/>
      <name val="Arial CE"/>
      <charset val="238"/>
    </font>
    <font>
      <sz val="11"/>
      <name val="Arial CE"/>
      <charset val="238"/>
    </font>
    <font>
      <b/>
      <sz val="11"/>
      <color indexed="8"/>
      <name val="Arial CE"/>
      <charset val="238"/>
    </font>
    <font>
      <b/>
      <sz val="18"/>
      <color theme="1"/>
      <name val="Arial CE"/>
      <family val="2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color theme="1"/>
      <name val="Arial CE"/>
      <family val="2"/>
      <charset val="238"/>
    </font>
    <font>
      <b/>
      <i/>
      <sz val="20"/>
      <color theme="1"/>
      <name val="Arial CE"/>
      <family val="2"/>
      <charset val="238"/>
    </font>
    <font>
      <i/>
      <sz val="20"/>
      <color theme="1"/>
      <name val="Arial CE"/>
      <family val="2"/>
      <charset val="238"/>
    </font>
    <font>
      <sz val="20"/>
      <color theme="1"/>
      <name val="Arial CE"/>
      <family val="2"/>
      <charset val="238"/>
    </font>
    <font>
      <b/>
      <i/>
      <sz val="20"/>
      <color theme="1"/>
      <name val="Arial CE"/>
      <charset val="238"/>
    </font>
    <font>
      <b/>
      <sz val="20"/>
      <color theme="1"/>
      <name val="Arial CE"/>
      <charset val="238"/>
    </font>
    <font>
      <i/>
      <sz val="20"/>
      <color theme="1"/>
      <name val="Arial CE"/>
      <charset val="238"/>
    </font>
    <font>
      <sz val="20"/>
      <color theme="1"/>
      <name val="Arial CE"/>
      <charset val="238"/>
    </font>
    <font>
      <b/>
      <sz val="24"/>
      <name val="Arial CE"/>
      <family val="2"/>
      <charset val="238"/>
    </font>
    <font>
      <sz val="24"/>
      <name val="Arial CE"/>
      <family val="2"/>
      <charset val="238"/>
    </font>
    <font>
      <b/>
      <sz val="18"/>
      <color theme="1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3" fontId="23" fillId="0" borderId="0" xfId="0" applyNumberFormat="1" applyFont="1" applyBorder="1" applyAlignment="1">
      <alignment horizontal="center" vertical="center" wrapText="1"/>
    </xf>
    <xf numFmtId="0" fontId="29" fillId="0" borderId="0" xfId="0" applyFont="1"/>
    <xf numFmtId="0" fontId="21" fillId="0" borderId="0" xfId="0" applyFont="1" applyFill="1" applyAlignment="1">
      <alignment vertical="center"/>
    </xf>
    <xf numFmtId="49" fontId="30" fillId="0" borderId="0" xfId="0" applyNumberFormat="1" applyFont="1" applyBorder="1" applyAlignment="1">
      <alignment vertical="center" wrapText="1"/>
    </xf>
    <xf numFmtId="49" fontId="28" fillId="0" borderId="0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right" vertical="center"/>
    </xf>
    <xf numFmtId="49" fontId="22" fillId="0" borderId="0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left" vertical="center" wrapText="1"/>
    </xf>
    <xf numFmtId="3" fontId="25" fillId="0" borderId="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horizont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21" fillId="0" borderId="0" xfId="0" applyFont="1" applyBorder="1"/>
    <xf numFmtId="0" fontId="33" fillId="0" borderId="0" xfId="0" applyFont="1"/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/>
    <xf numFmtId="49" fontId="34" fillId="24" borderId="11" xfId="0" applyNumberFormat="1" applyFont="1" applyFill="1" applyBorder="1" applyAlignment="1">
      <alignment horizontal="center" vertical="center" wrapText="1"/>
    </xf>
    <xf numFmtId="49" fontId="34" fillId="24" borderId="12" xfId="0" applyNumberFormat="1" applyFont="1" applyFill="1" applyBorder="1" applyAlignment="1">
      <alignment horizontal="center" vertical="center" wrapText="1"/>
    </xf>
    <xf numFmtId="49" fontId="35" fillId="24" borderId="12" xfId="0" applyNumberFormat="1" applyFont="1" applyFill="1" applyBorder="1" applyAlignment="1">
      <alignment horizontal="center" vertical="center" wrapText="1"/>
    </xf>
    <xf numFmtId="49" fontId="35" fillId="24" borderId="11" xfId="0" applyNumberFormat="1" applyFont="1" applyFill="1" applyBorder="1" applyAlignment="1">
      <alignment horizontal="left" vertical="center" wrapText="1"/>
    </xf>
    <xf numFmtId="49" fontId="36" fillId="24" borderId="11" xfId="0" applyNumberFormat="1" applyFont="1" applyFill="1" applyBorder="1" applyAlignment="1">
      <alignment horizontal="left" vertical="center" wrapText="1"/>
    </xf>
    <xf numFmtId="49" fontId="34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left" vertical="center" wrapText="1"/>
    </xf>
    <xf numFmtId="49" fontId="39" fillId="0" borderId="11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41" fillId="0" borderId="11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38" fillId="0" borderId="11" xfId="0" applyNumberFormat="1" applyFont="1" applyBorder="1" applyAlignment="1">
      <alignment horizontal="right" vertical="center" wrapText="1"/>
    </xf>
    <xf numFmtId="49" fontId="39" fillId="0" borderId="0" xfId="0" applyNumberFormat="1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right" vertical="center" wrapText="1"/>
    </xf>
    <xf numFmtId="3" fontId="38" fillId="24" borderId="0" xfId="0" applyNumberFormat="1" applyFont="1" applyFill="1" applyBorder="1" applyAlignment="1">
      <alignment horizontal="center" vertical="center" wrapText="1"/>
    </xf>
    <xf numFmtId="3" fontId="38" fillId="0" borderId="0" xfId="0" applyNumberFormat="1" applyFont="1" applyBorder="1" applyAlignment="1">
      <alignment vertical="center"/>
    </xf>
    <xf numFmtId="3" fontId="39" fillId="0" borderId="0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" fontId="34" fillId="24" borderId="11" xfId="0" applyNumberFormat="1" applyFont="1" applyFill="1" applyBorder="1" applyAlignment="1">
      <alignment horizontal="center" vertical="center" wrapText="1"/>
    </xf>
    <xf numFmtId="4" fontId="34" fillId="24" borderId="11" xfId="0" applyNumberFormat="1" applyFont="1" applyFill="1" applyBorder="1" applyAlignment="1">
      <alignment horizontal="right" vertical="center" wrapText="1"/>
    </xf>
    <xf numFmtId="4" fontId="36" fillId="24" borderId="11" xfId="0" applyNumberFormat="1" applyFont="1" applyFill="1" applyBorder="1" applyAlignment="1">
      <alignment horizontal="right" vertical="center" wrapText="1"/>
    </xf>
    <xf numFmtId="4" fontId="36" fillId="24" borderId="11" xfId="0" applyNumberFormat="1" applyFont="1" applyFill="1" applyBorder="1" applyAlignment="1">
      <alignment vertical="center"/>
    </xf>
    <xf numFmtId="4" fontId="37" fillId="24" borderId="11" xfId="0" applyNumberFormat="1" applyFont="1" applyFill="1" applyBorder="1" applyAlignment="1">
      <alignment horizontal="right" vertical="center" wrapText="1"/>
    </xf>
    <xf numFmtId="4" fontId="35" fillId="24" borderId="11" xfId="0" applyNumberFormat="1" applyFont="1" applyFill="1" applyBorder="1" applyAlignment="1">
      <alignment horizontal="center" vertical="center"/>
    </xf>
    <xf numFmtId="4" fontId="35" fillId="0" borderId="11" xfId="0" applyNumberFormat="1" applyFont="1" applyBorder="1" applyAlignment="1">
      <alignment horizontal="center" vertical="center"/>
    </xf>
    <xf numFmtId="4" fontId="38" fillId="24" borderId="11" xfId="0" applyNumberFormat="1" applyFont="1" applyFill="1" applyBorder="1" applyAlignment="1">
      <alignment horizontal="center" vertical="center" wrapText="1"/>
    </xf>
    <xf numFmtId="4" fontId="35" fillId="24" borderId="11" xfId="0" applyNumberFormat="1" applyFont="1" applyFill="1" applyBorder="1" applyAlignment="1">
      <alignment vertical="center"/>
    </xf>
    <xf numFmtId="4" fontId="35" fillId="0" borderId="11" xfId="0" applyNumberFormat="1" applyFont="1" applyBorder="1" applyAlignment="1">
      <alignment vertical="center"/>
    </xf>
    <xf numFmtId="4" fontId="38" fillId="24" borderId="11" xfId="0" applyNumberFormat="1" applyFont="1" applyFill="1" applyBorder="1" applyAlignment="1">
      <alignment horizontal="right" vertical="center" wrapText="1"/>
    </xf>
    <xf numFmtId="4" fontId="40" fillId="24" borderId="11" xfId="0" applyNumberFormat="1" applyFont="1" applyFill="1" applyBorder="1" applyAlignment="1">
      <alignment vertical="center"/>
    </xf>
    <xf numFmtId="4" fontId="40" fillId="0" borderId="11" xfId="0" applyNumberFormat="1" applyFont="1" applyBorder="1" applyAlignment="1">
      <alignment vertical="center"/>
    </xf>
    <xf numFmtId="4" fontId="38" fillId="24" borderId="11" xfId="0" applyNumberFormat="1" applyFont="1" applyFill="1" applyBorder="1" applyAlignment="1">
      <alignment vertical="center"/>
    </xf>
    <xf numFmtId="4" fontId="39" fillId="0" borderId="11" xfId="0" applyNumberFormat="1" applyFont="1" applyBorder="1" applyAlignment="1">
      <alignment horizontal="center" vertical="center" wrapText="1"/>
    </xf>
    <xf numFmtId="4" fontId="38" fillId="0" borderId="11" xfId="0" applyNumberFormat="1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42" fillId="0" borderId="0" xfId="0" applyFont="1" applyBorder="1" applyAlignment="1">
      <alignment horizontal="center"/>
    </xf>
    <xf numFmtId="0" fontId="43" fillId="0" borderId="0" xfId="0" applyFont="1" applyBorder="1" applyAlignment="1"/>
    <xf numFmtId="0" fontId="24" fillId="0" borderId="0" xfId="0" applyFont="1" applyFill="1" applyBorder="1" applyAlignment="1">
      <alignment vertical="center"/>
    </xf>
    <xf numFmtId="0" fontId="34" fillId="24" borderId="10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49" fontId="30" fillId="0" borderId="0" xfId="0" applyNumberFormat="1" applyFont="1" applyBorder="1" applyAlignment="1">
      <alignment vertical="center" wrapText="1"/>
    </xf>
    <xf numFmtId="0" fontId="31" fillId="24" borderId="10" xfId="0" applyFont="1" applyFill="1" applyBorder="1" applyAlignment="1">
      <alignment horizontal="center" vertical="center" wrapText="1"/>
    </xf>
    <xf numFmtId="0" fontId="31" fillId="24" borderId="15" xfId="0" applyFont="1" applyFill="1" applyBorder="1" applyAlignment="1">
      <alignment horizontal="center" vertical="center" wrapText="1"/>
    </xf>
    <xf numFmtId="49" fontId="38" fillId="0" borderId="13" xfId="0" applyNumberFormat="1" applyFont="1" applyBorder="1" applyAlignment="1">
      <alignment horizontal="center" vertical="center" wrapText="1"/>
    </xf>
    <xf numFmtId="49" fontId="38" fillId="0" borderId="14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44" fillId="0" borderId="0" xfId="0" applyNumberFormat="1" applyFont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31" fillId="24" borderId="17" xfId="0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center" vertical="center"/>
    </xf>
    <xf numFmtId="0" fontId="31" fillId="24" borderId="15" xfId="0" applyFont="1" applyFill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49" fontId="34" fillId="0" borderId="12" xfId="0" applyNumberFormat="1" applyFont="1" applyBorder="1" applyAlignment="1">
      <alignment horizontal="center"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10" zoomScale="51" zoomScaleNormal="51" zoomScaleSheetLayoutView="46" workbookViewId="0">
      <selection activeCell="A23" sqref="A23:G23"/>
    </sheetView>
  </sheetViews>
  <sheetFormatPr defaultRowHeight="12.75"/>
  <cols>
    <col min="1" max="1" width="17.42578125" customWidth="1"/>
    <col min="2" max="2" width="20.140625" customWidth="1"/>
    <col min="3" max="3" width="113.5703125" customWidth="1"/>
    <col min="4" max="4" width="35.85546875" customWidth="1"/>
    <col min="5" max="6" width="28.28515625" customWidth="1"/>
    <col min="7" max="7" width="33.7109375" customWidth="1"/>
  </cols>
  <sheetData>
    <row r="1" spans="1:7" ht="37.5" customHeight="1">
      <c r="A1" s="62" t="s">
        <v>5</v>
      </c>
      <c r="B1" s="62"/>
      <c r="C1" s="63"/>
      <c r="D1" s="63"/>
      <c r="E1" s="63"/>
      <c r="F1" s="23"/>
      <c r="G1" s="23"/>
    </row>
    <row r="2" spans="1:7" ht="24" customHeight="1">
      <c r="A2" s="24"/>
      <c r="B2" s="24"/>
      <c r="C2" s="25"/>
      <c r="D2" s="25"/>
      <c r="E2" s="25"/>
      <c r="F2" s="23"/>
      <c r="G2" s="23"/>
    </row>
    <row r="3" spans="1:7" ht="22.5" customHeight="1">
      <c r="A3" s="24"/>
      <c r="B3" s="24"/>
      <c r="C3" s="25"/>
      <c r="D3" s="25"/>
      <c r="E3" s="25"/>
      <c r="F3" s="23"/>
      <c r="G3" s="23"/>
    </row>
    <row r="4" spans="1:7" s="1" customFormat="1" ht="21" customHeight="1">
      <c r="A4" s="65" t="s">
        <v>0</v>
      </c>
      <c r="B4" s="65" t="s">
        <v>2</v>
      </c>
      <c r="C4" s="65" t="s">
        <v>1</v>
      </c>
      <c r="D4" s="76" t="s">
        <v>7</v>
      </c>
      <c r="E4" s="68" t="s">
        <v>3</v>
      </c>
      <c r="F4" s="74" t="s">
        <v>4</v>
      </c>
      <c r="G4" s="68" t="s">
        <v>6</v>
      </c>
    </row>
    <row r="5" spans="1:7" s="2" customFormat="1" ht="43.5" customHeight="1">
      <c r="A5" s="66"/>
      <c r="B5" s="66"/>
      <c r="C5" s="66"/>
      <c r="D5" s="77"/>
      <c r="E5" s="69"/>
      <c r="F5" s="75"/>
      <c r="G5" s="69"/>
    </row>
    <row r="6" spans="1:7" ht="40.5" customHeight="1">
      <c r="A6" s="78" t="s">
        <v>8</v>
      </c>
      <c r="B6" s="79"/>
      <c r="C6" s="79"/>
      <c r="D6" s="79"/>
      <c r="E6" s="79"/>
      <c r="F6" s="79"/>
      <c r="G6" s="80"/>
    </row>
    <row r="7" spans="1:7" ht="52.5" customHeight="1">
      <c r="A7" s="26" t="s">
        <v>13</v>
      </c>
      <c r="B7" s="27"/>
      <c r="C7" s="26" t="s">
        <v>27</v>
      </c>
      <c r="D7" s="45">
        <v>0</v>
      </c>
      <c r="E7" s="45">
        <f>SUM(E8)</f>
        <v>107039</v>
      </c>
      <c r="F7" s="45">
        <f>SUM(F8)</f>
        <v>0</v>
      </c>
      <c r="G7" s="45">
        <f t="shared" ref="G7:G16" si="0">SUM(D7:F7)</f>
        <v>107039</v>
      </c>
    </row>
    <row r="8" spans="1:7" ht="52.5" customHeight="1">
      <c r="A8" s="26"/>
      <c r="B8" s="28" t="s">
        <v>14</v>
      </c>
      <c r="C8" s="29" t="s">
        <v>15</v>
      </c>
      <c r="D8" s="46">
        <v>0</v>
      </c>
      <c r="E8" s="46">
        <f>SUM(E9)</f>
        <v>107039</v>
      </c>
      <c r="F8" s="46">
        <f>SUM(F9)</f>
        <v>0</v>
      </c>
      <c r="G8" s="45">
        <f t="shared" si="0"/>
        <v>107039</v>
      </c>
    </row>
    <row r="9" spans="1:7" ht="52.5" customHeight="1">
      <c r="A9" s="26"/>
      <c r="B9" s="28"/>
      <c r="C9" s="30" t="s">
        <v>16</v>
      </c>
      <c r="D9" s="47">
        <v>0</v>
      </c>
      <c r="E9" s="48">
        <v>107039</v>
      </c>
      <c r="F9" s="48">
        <v>0</v>
      </c>
      <c r="G9" s="49">
        <f t="shared" si="0"/>
        <v>107039</v>
      </c>
    </row>
    <row r="10" spans="1:7" ht="52.5" customHeight="1">
      <c r="A10" s="26" t="s">
        <v>17</v>
      </c>
      <c r="B10" s="27"/>
      <c r="C10" s="26" t="s">
        <v>19</v>
      </c>
      <c r="D10" s="45">
        <v>9185209</v>
      </c>
      <c r="E10" s="45">
        <f>SUM(E11)</f>
        <v>1932</v>
      </c>
      <c r="F10" s="45">
        <f>SUM(F11)</f>
        <v>0</v>
      </c>
      <c r="G10" s="45">
        <f t="shared" ref="G10:G12" si="1">SUM(D10:F10)</f>
        <v>9187141</v>
      </c>
    </row>
    <row r="11" spans="1:7" ht="52.5" customHeight="1">
      <c r="A11" s="26"/>
      <c r="B11" s="28" t="s">
        <v>18</v>
      </c>
      <c r="C11" s="29" t="s">
        <v>20</v>
      </c>
      <c r="D11" s="46">
        <v>548901</v>
      </c>
      <c r="E11" s="46">
        <f>SUM(E12)</f>
        <v>1932</v>
      </c>
      <c r="F11" s="46">
        <f>SUM(F12)</f>
        <v>0</v>
      </c>
      <c r="G11" s="45">
        <f t="shared" si="1"/>
        <v>550833</v>
      </c>
    </row>
    <row r="12" spans="1:7" ht="52.5" customHeight="1">
      <c r="A12" s="26"/>
      <c r="B12" s="28"/>
      <c r="C12" s="30" t="s">
        <v>25</v>
      </c>
      <c r="D12" s="47">
        <v>3010</v>
      </c>
      <c r="E12" s="48">
        <v>1932</v>
      </c>
      <c r="F12" s="48">
        <v>0</v>
      </c>
      <c r="G12" s="49">
        <f t="shared" si="1"/>
        <v>4942</v>
      </c>
    </row>
    <row r="13" spans="1:7" ht="52.5" customHeight="1">
      <c r="A13" s="31" t="s">
        <v>21</v>
      </c>
      <c r="B13" s="44"/>
      <c r="C13" s="32" t="s">
        <v>23</v>
      </c>
      <c r="D13" s="50">
        <v>321300</v>
      </c>
      <c r="E13" s="51">
        <f>SUM(E14)</f>
        <v>11000</v>
      </c>
      <c r="F13" s="51">
        <f>SUM(F14)</f>
        <v>0</v>
      </c>
      <c r="G13" s="52">
        <f t="shared" si="0"/>
        <v>332300</v>
      </c>
    </row>
    <row r="14" spans="1:7" ht="52.5" customHeight="1">
      <c r="A14" s="31"/>
      <c r="B14" s="44" t="s">
        <v>22</v>
      </c>
      <c r="C14" s="32" t="s">
        <v>24</v>
      </c>
      <c r="D14" s="53">
        <v>21300</v>
      </c>
      <c r="E14" s="54">
        <f>SUM(E15:E15)</f>
        <v>11000</v>
      </c>
      <c r="F14" s="54">
        <f>SUM(F15:F15)</f>
        <v>0</v>
      </c>
      <c r="G14" s="55">
        <f t="shared" si="0"/>
        <v>32300</v>
      </c>
    </row>
    <row r="15" spans="1:7" ht="89.25" customHeight="1">
      <c r="A15" s="31"/>
      <c r="B15" s="44"/>
      <c r="C15" s="30" t="s">
        <v>26</v>
      </c>
      <c r="D15" s="56">
        <v>21000</v>
      </c>
      <c r="E15" s="57">
        <v>11000</v>
      </c>
      <c r="F15" s="57">
        <v>0</v>
      </c>
      <c r="G15" s="49">
        <f t="shared" si="0"/>
        <v>32000</v>
      </c>
    </row>
    <row r="16" spans="1:7" ht="52.5" customHeight="1">
      <c r="A16" s="31"/>
      <c r="B16" s="44"/>
      <c r="C16" s="32" t="s">
        <v>9</v>
      </c>
      <c r="D16" s="53">
        <v>155553580</v>
      </c>
      <c r="E16" s="54">
        <f>SUM(E7+E13+E10)</f>
        <v>119971</v>
      </c>
      <c r="F16" s="54">
        <f>SUM(F7+F13)</f>
        <v>0</v>
      </c>
      <c r="G16" s="55">
        <f t="shared" si="0"/>
        <v>155673551</v>
      </c>
    </row>
    <row r="17" spans="1:7" ht="55.5" customHeight="1">
      <c r="A17" s="70" t="s">
        <v>11</v>
      </c>
      <c r="B17" s="71"/>
      <c r="C17" s="71"/>
      <c r="D17" s="71"/>
      <c r="E17" s="71"/>
      <c r="F17" s="71"/>
      <c r="G17" s="72"/>
    </row>
    <row r="18" spans="1:7" ht="55.5" customHeight="1">
      <c r="A18" s="35"/>
      <c r="B18" s="36"/>
      <c r="C18" s="37" t="s">
        <v>12</v>
      </c>
      <c r="D18" s="58">
        <v>3172916</v>
      </c>
      <c r="E18" s="58">
        <v>0</v>
      </c>
      <c r="F18" s="58">
        <v>0</v>
      </c>
      <c r="G18" s="59">
        <f t="shared" ref="G18:G19" si="2">D18+E18-F18</f>
        <v>3172916</v>
      </c>
    </row>
    <row r="19" spans="1:7" ht="55.5" customHeight="1">
      <c r="A19" s="33"/>
      <c r="B19" s="34"/>
      <c r="C19" s="37" t="s">
        <v>10</v>
      </c>
      <c r="D19" s="52">
        <v>158726496</v>
      </c>
      <c r="E19" s="60">
        <f>SUM(E16+E18)</f>
        <v>119971</v>
      </c>
      <c r="F19" s="60">
        <f>SUM(F16+F18)</f>
        <v>0</v>
      </c>
      <c r="G19" s="59">
        <f t="shared" si="2"/>
        <v>158846467</v>
      </c>
    </row>
    <row r="20" spans="1:7" ht="24" customHeight="1">
      <c r="A20" s="38"/>
      <c r="B20" s="39"/>
      <c r="C20" s="40"/>
      <c r="D20" s="41"/>
      <c r="E20" s="42"/>
      <c r="F20" s="42"/>
      <c r="G20" s="43"/>
    </row>
    <row r="21" spans="1:7" ht="36.75" customHeight="1">
      <c r="A21" s="38"/>
      <c r="B21" s="39"/>
      <c r="C21" s="40"/>
      <c r="D21" s="41"/>
      <c r="E21" s="42"/>
      <c r="F21" s="42"/>
      <c r="G21" s="43"/>
    </row>
    <row r="22" spans="1:7" ht="32.25" customHeight="1">
      <c r="A22" s="11"/>
      <c r="B22" s="10"/>
      <c r="C22" s="10"/>
      <c r="D22" s="10"/>
      <c r="E22" s="12"/>
      <c r="F22" s="12"/>
      <c r="G22" s="12"/>
    </row>
    <row r="23" spans="1:7" ht="45.75" customHeight="1">
      <c r="A23" s="73" t="s">
        <v>28</v>
      </c>
      <c r="B23" s="73"/>
      <c r="C23" s="73"/>
      <c r="D23" s="73"/>
      <c r="E23" s="73"/>
      <c r="F23" s="73"/>
      <c r="G23" s="73"/>
    </row>
    <row r="24" spans="1:7" ht="59.25" customHeight="1">
      <c r="A24" s="13"/>
      <c r="B24" s="14"/>
      <c r="C24" s="15"/>
      <c r="D24" s="15"/>
      <c r="E24" s="16"/>
      <c r="F24" s="16"/>
      <c r="G24" s="16"/>
    </row>
    <row r="25" spans="1:7" ht="30" customHeight="1">
      <c r="A25" s="17"/>
      <c r="B25" s="17"/>
      <c r="C25" s="11"/>
      <c r="D25" s="11"/>
      <c r="E25" s="18"/>
      <c r="F25" s="18"/>
      <c r="G25" s="18"/>
    </row>
    <row r="26" spans="1:7" s="7" customFormat="1" ht="21" customHeight="1">
      <c r="A26" s="67"/>
      <c r="B26" s="67"/>
      <c r="C26" s="67"/>
      <c r="D26" s="9"/>
      <c r="E26" s="6"/>
      <c r="F26" s="6"/>
      <c r="G26" s="19"/>
    </row>
    <row r="27" spans="1:7" s="7" customFormat="1" ht="21" customHeight="1">
      <c r="A27" s="67"/>
      <c r="B27" s="67"/>
      <c r="C27" s="67"/>
      <c r="D27" s="9"/>
      <c r="E27" s="6"/>
      <c r="F27" s="6"/>
      <c r="G27" s="19"/>
    </row>
    <row r="28" spans="1:7" ht="21" customHeight="1">
      <c r="A28" s="64"/>
      <c r="B28" s="64"/>
      <c r="C28" s="64"/>
      <c r="D28" s="20"/>
      <c r="E28" s="21"/>
      <c r="F28" s="21"/>
      <c r="G28" s="22"/>
    </row>
    <row r="29" spans="1:7" ht="21" customHeight="1">
      <c r="A29" s="61"/>
      <c r="B29" s="61"/>
      <c r="C29" s="61"/>
      <c r="D29" s="8"/>
      <c r="E29" s="4"/>
      <c r="F29" s="4"/>
      <c r="G29" s="4"/>
    </row>
    <row r="30" spans="1:7">
      <c r="A30" s="4"/>
      <c r="B30" s="4"/>
      <c r="C30" s="5"/>
      <c r="D30" s="5"/>
      <c r="E30" s="4"/>
      <c r="F30" s="4"/>
      <c r="G30" s="4"/>
    </row>
    <row r="31" spans="1:7">
      <c r="C31" s="3"/>
      <c r="D31" s="3"/>
    </row>
    <row r="32" spans="1:7">
      <c r="C32" s="3"/>
      <c r="D32" s="3"/>
    </row>
    <row r="33" spans="3:4">
      <c r="C33" s="3"/>
      <c r="D33" s="3"/>
    </row>
    <row r="34" spans="3:4">
      <c r="C34" s="3"/>
      <c r="D34" s="3"/>
    </row>
    <row r="35" spans="3:4">
      <c r="C35" s="3"/>
      <c r="D35" s="3"/>
    </row>
    <row r="36" spans="3:4">
      <c r="C36" s="3"/>
      <c r="D36" s="3"/>
    </row>
    <row r="37" spans="3:4">
      <c r="C37" s="3"/>
      <c r="D37" s="3"/>
    </row>
    <row r="38" spans="3:4">
      <c r="C38" s="3"/>
      <c r="D38" s="3"/>
    </row>
    <row r="39" spans="3:4">
      <c r="C39" s="3"/>
      <c r="D39" s="3"/>
    </row>
    <row r="40" spans="3:4">
      <c r="C40" s="3"/>
      <c r="D40" s="3"/>
    </row>
    <row r="41" spans="3:4">
      <c r="C41" s="3"/>
      <c r="D41" s="3"/>
    </row>
    <row r="42" spans="3:4">
      <c r="C42" s="3"/>
      <c r="D42" s="3"/>
    </row>
    <row r="43" spans="3:4">
      <c r="C43" s="3"/>
      <c r="D43" s="3"/>
    </row>
    <row r="44" spans="3:4">
      <c r="C44" s="3"/>
      <c r="D44" s="3"/>
    </row>
    <row r="45" spans="3:4">
      <c r="C45" s="3"/>
      <c r="D45" s="3"/>
    </row>
    <row r="46" spans="3:4">
      <c r="C46" s="3"/>
      <c r="D46" s="3"/>
    </row>
  </sheetData>
  <mergeCells count="15">
    <mergeCell ref="A29:C29"/>
    <mergeCell ref="A1:E1"/>
    <mergeCell ref="A28:C28"/>
    <mergeCell ref="A4:A5"/>
    <mergeCell ref="B4:B5"/>
    <mergeCell ref="A26:C26"/>
    <mergeCell ref="A27:C27"/>
    <mergeCell ref="E4:E5"/>
    <mergeCell ref="A17:G17"/>
    <mergeCell ref="A23:G23"/>
    <mergeCell ref="F4:F5"/>
    <mergeCell ref="D4:D5"/>
    <mergeCell ref="A6:G6"/>
    <mergeCell ref="C4:C5"/>
    <mergeCell ref="G4:G5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44" orientation="landscape" horizontalDpi="4294967295" verticalDpi="300" r:id="rId1"/>
  <headerFooter differentOddEven="1" alignWithMargins="0">
    <oddHeader xml:space="preserve">&amp;R&amp;16Tabela Nr 1 
do Uchwały Rady Powiatu Wołomińskiego Nr IX-99/2015 
   z dnia  13 lipca 2015 r.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2015-07-14T09:12:27Z</cp:lastPrinted>
  <dcterms:created xsi:type="dcterms:W3CDTF">2008-11-04T11:49:28Z</dcterms:created>
  <dcterms:modified xsi:type="dcterms:W3CDTF">2015-07-14T09:13:49Z</dcterms:modified>
</cp:coreProperties>
</file>